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7" i="1" l="1"/>
  <c r="C7" i="1"/>
  <c r="C27" i="1" s="1"/>
  <c r="C10" i="1"/>
  <c r="C11" i="1"/>
  <c r="C14" i="1"/>
  <c r="C17" i="1"/>
  <c r="C19" i="1" s="1"/>
  <c r="C18" i="1"/>
  <c r="C23" i="1"/>
  <c r="C24" i="1"/>
  <c r="C30" i="1"/>
  <c r="C20" i="1" l="1"/>
  <c r="B30" i="1"/>
  <c r="B24" i="1"/>
  <c r="B23" i="1"/>
  <c r="B18" i="1"/>
  <c r="B17" i="1"/>
  <c r="B19" i="1" s="1"/>
  <c r="B14" i="1"/>
  <c r="B11" i="1"/>
  <c r="B10" i="1"/>
  <c r="B27" i="1"/>
  <c r="B20" i="1" l="1"/>
</calcChain>
</file>

<file path=xl/sharedStrings.xml><?xml version="1.0" encoding="utf-8"?>
<sst xmlns="http://schemas.openxmlformats.org/spreadsheetml/2006/main" count="26" uniqueCount="24">
  <si>
    <t>параметр</t>
  </si>
  <si>
    <t>Длина</t>
  </si>
  <si>
    <t>ширина</t>
  </si>
  <si>
    <t>продольная база</t>
  </si>
  <si>
    <t>передний свес</t>
  </si>
  <si>
    <t>БОКС</t>
  </si>
  <si>
    <t>глубина</t>
  </si>
  <si>
    <t>ЗМЕЙКА</t>
  </si>
  <si>
    <t>шаг стоек</t>
  </si>
  <si>
    <t>КРУГ</t>
  </si>
  <si>
    <t>внутренний радиус поворота</t>
  </si>
  <si>
    <t>наружный радиус КРУГ</t>
  </si>
  <si>
    <t>внутренний радиус КРУГ</t>
  </si>
  <si>
    <t>ВОРОТА</t>
  </si>
  <si>
    <t>расстояние</t>
  </si>
  <si>
    <t>КОЛЕЯ</t>
  </si>
  <si>
    <t>ширина проезда колеи</t>
  </si>
  <si>
    <t>ОСТАНОВКА</t>
  </si>
  <si>
    <t>Длина посадочной площадки</t>
  </si>
  <si>
    <t>макс. Ширина колеса</t>
  </si>
  <si>
    <t>ширина ворот</t>
  </si>
  <si>
    <t>ЛИАЗ 429260</t>
  </si>
  <si>
    <t>ЛИАЗ 529267  длина 12410</t>
  </si>
  <si>
    <t>радиус разворота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</si>
</sst>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5" sqref="A5"/>
    </sheetView>
  </sheetViews>
  <sheetFormatPr defaultRowHeight="15" x14ac:dyDescent="0.25"/>
  <cols>
    <col min="1" max="1" width="27.42578125" style="1" customWidth="1"/>
    <col min="2" max="2" width="24.42578125" customWidth="1"/>
    <col min="3" max="3" width="20.140625" customWidth="1"/>
  </cols>
  <sheetData>
    <row r="1" spans="1:3" ht="30" x14ac:dyDescent="0.25">
      <c r="A1" s="1" t="s">
        <v>0</v>
      </c>
      <c r="B1" s="1" t="s">
        <v>22</v>
      </c>
      <c r="C1" s="1" t="s">
        <v>21</v>
      </c>
    </row>
    <row r="2" spans="1:3" x14ac:dyDescent="0.25">
      <c r="A2" s="1" t="s">
        <v>1</v>
      </c>
      <c r="B2" s="2">
        <v>12.41</v>
      </c>
      <c r="C2" s="2">
        <v>9.5</v>
      </c>
    </row>
    <row r="3" spans="1:3" x14ac:dyDescent="0.25">
      <c r="A3" s="1" t="s">
        <v>2</v>
      </c>
      <c r="B3" s="2">
        <v>2.5</v>
      </c>
      <c r="C3" s="2">
        <v>2.5</v>
      </c>
    </row>
    <row r="4" spans="1:3" x14ac:dyDescent="0.25">
      <c r="A4" s="1" t="s">
        <v>23</v>
      </c>
      <c r="B4" s="2">
        <v>10.7</v>
      </c>
      <c r="C4" s="2">
        <v>8.9</v>
      </c>
    </row>
    <row r="5" spans="1:3" x14ac:dyDescent="0.25">
      <c r="A5" s="1" t="s">
        <v>3</v>
      </c>
      <c r="B5" s="2">
        <v>5.96</v>
      </c>
      <c r="C5" s="2">
        <v>4.5</v>
      </c>
    </row>
    <row r="6" spans="1:3" x14ac:dyDescent="0.25">
      <c r="A6" s="1" t="s">
        <v>4</v>
      </c>
      <c r="B6" s="2">
        <v>2.82</v>
      </c>
      <c r="C6" s="2">
        <v>2.1</v>
      </c>
    </row>
    <row r="7" spans="1:3" x14ac:dyDescent="0.25">
      <c r="A7" s="1" t="s">
        <v>19</v>
      </c>
      <c r="B7" s="2">
        <f>0.28*2</f>
        <v>0.56000000000000005</v>
      </c>
      <c r="C7" s="2">
        <f>0.27*2</f>
        <v>0.54</v>
      </c>
    </row>
    <row r="8" spans="1:3" x14ac:dyDescent="0.25">
      <c r="B8" s="2"/>
    </row>
    <row r="9" spans="1:3" x14ac:dyDescent="0.25">
      <c r="A9" s="1" t="s">
        <v>5</v>
      </c>
    </row>
    <row r="10" spans="1:3" x14ac:dyDescent="0.25">
      <c r="A10" s="1" t="s">
        <v>6</v>
      </c>
      <c r="B10" s="3">
        <f t="shared" ref="B10" si="0">B2+0.15</f>
        <v>12.56</v>
      </c>
      <c r="C10" s="3">
        <f t="shared" ref="C10" si="1">C2+0.15</f>
        <v>9.65</v>
      </c>
    </row>
    <row r="11" spans="1:3" x14ac:dyDescent="0.25">
      <c r="A11" s="1" t="s">
        <v>2</v>
      </c>
      <c r="B11" s="3">
        <f t="shared" ref="B11" si="2">B3+0.4</f>
        <v>2.9</v>
      </c>
      <c r="C11" s="3">
        <f t="shared" ref="C11" si="3">C3+0.4</f>
        <v>2.9</v>
      </c>
    </row>
    <row r="12" spans="1:3" x14ac:dyDescent="0.25">
      <c r="B12" s="3"/>
      <c r="C12" s="3"/>
    </row>
    <row r="13" spans="1:3" x14ac:dyDescent="0.25">
      <c r="A13" s="1" t="s">
        <v>7</v>
      </c>
      <c r="B13" s="3"/>
      <c r="C13" s="3"/>
    </row>
    <row r="14" spans="1:3" x14ac:dyDescent="0.25">
      <c r="A14" s="1" t="s">
        <v>8</v>
      </c>
      <c r="B14" s="3">
        <f t="shared" ref="B14" si="4">B2*1.4</f>
        <v>17.373999999999999</v>
      </c>
      <c r="C14" s="3">
        <f t="shared" ref="C14" si="5">C2*1.4</f>
        <v>13.299999999999999</v>
      </c>
    </row>
    <row r="15" spans="1:3" x14ac:dyDescent="0.25">
      <c r="B15" s="3"/>
      <c r="C15" s="3"/>
    </row>
    <row r="16" spans="1:3" x14ac:dyDescent="0.25">
      <c r="A16" s="1" t="s">
        <v>9</v>
      </c>
      <c r="B16" s="3"/>
      <c r="C16" s="3"/>
    </row>
    <row r="17" spans="1:3" ht="21" customHeight="1" x14ac:dyDescent="0.25">
      <c r="A17" s="1" t="s">
        <v>10</v>
      </c>
      <c r="B17" s="3">
        <f t="shared" ref="B17" si="6">SQRT((B4^2)-((B5+B6)^2))-B3</f>
        <v>3.6156847531572449</v>
      </c>
      <c r="C17" s="3">
        <f t="shared" ref="C17" si="7">SQRT((C4^2)-((C5+C6)^2))-C3</f>
        <v>3.4707620954112723</v>
      </c>
    </row>
    <row r="18" spans="1:3" x14ac:dyDescent="0.25">
      <c r="A18" s="1" t="s">
        <v>11</v>
      </c>
      <c r="B18" s="3">
        <f t="shared" ref="B18" si="8">1.07*B4</f>
        <v>11.449</v>
      </c>
      <c r="C18" s="3">
        <f t="shared" ref="C18" si="9">1.07*C4</f>
        <v>9.5230000000000015</v>
      </c>
    </row>
    <row r="19" spans="1:3" x14ac:dyDescent="0.25">
      <c r="A19" s="1" t="s">
        <v>12</v>
      </c>
      <c r="B19" s="3">
        <f t="shared" ref="B19" si="10">0.97*B17</f>
        <v>3.5072142105625277</v>
      </c>
      <c r="C19" s="3">
        <f t="shared" ref="C19" si="11">0.97*C17</f>
        <v>3.366639232548934</v>
      </c>
    </row>
    <row r="20" spans="1:3" x14ac:dyDescent="0.25">
      <c r="A20" s="1" t="s">
        <v>20</v>
      </c>
      <c r="B20" s="3">
        <f t="shared" ref="B20" si="12">B18-B19</f>
        <v>7.9417857894374722</v>
      </c>
      <c r="C20" s="3">
        <f t="shared" ref="C20" si="13">C18-C19</f>
        <v>6.1563607674510674</v>
      </c>
    </row>
    <row r="21" spans="1:3" x14ac:dyDescent="0.25">
      <c r="B21" s="3"/>
      <c r="C21" s="3"/>
    </row>
    <row r="22" spans="1:3" x14ac:dyDescent="0.25">
      <c r="A22" s="1" t="s">
        <v>13</v>
      </c>
      <c r="B22" s="3"/>
      <c r="C22" s="3"/>
    </row>
    <row r="23" spans="1:3" x14ac:dyDescent="0.25">
      <c r="A23" s="1" t="s">
        <v>2</v>
      </c>
      <c r="B23" s="3">
        <f t="shared" ref="B23" si="14">B3+0.2</f>
        <v>2.7</v>
      </c>
      <c r="C23" s="3">
        <f t="shared" ref="C23" si="15">C3+0.2</f>
        <v>2.7</v>
      </c>
    </row>
    <row r="24" spans="1:3" x14ac:dyDescent="0.25">
      <c r="A24" s="1" t="s">
        <v>14</v>
      </c>
      <c r="B24" s="3">
        <f t="shared" ref="B24" si="16">B5</f>
        <v>5.96</v>
      </c>
      <c r="C24" s="3">
        <f t="shared" ref="C24" si="17">C5</f>
        <v>4.5</v>
      </c>
    </row>
    <row r="25" spans="1:3" x14ac:dyDescent="0.25">
      <c r="B25" s="3"/>
      <c r="C25" s="3"/>
    </row>
    <row r="26" spans="1:3" x14ac:dyDescent="0.25">
      <c r="A26" s="1" t="s">
        <v>15</v>
      </c>
      <c r="B26" s="3"/>
      <c r="C26" s="3"/>
    </row>
    <row r="27" spans="1:3" x14ac:dyDescent="0.25">
      <c r="A27" s="1" t="s">
        <v>16</v>
      </c>
      <c r="B27" s="3">
        <f t="shared" ref="B27" si="18">B7+0.15</f>
        <v>0.71000000000000008</v>
      </c>
      <c r="C27" s="3">
        <f t="shared" ref="C27" si="19">C7+0.15</f>
        <v>0.69000000000000006</v>
      </c>
    </row>
    <row r="28" spans="1:3" x14ac:dyDescent="0.25">
      <c r="B28" s="3"/>
      <c r="C28" s="3"/>
    </row>
    <row r="29" spans="1:3" x14ac:dyDescent="0.25">
      <c r="A29" s="1" t="s">
        <v>17</v>
      </c>
      <c r="B29" s="3"/>
      <c r="C29" s="3"/>
    </row>
    <row r="30" spans="1:3" ht="30" x14ac:dyDescent="0.25">
      <c r="A30" s="1" t="s">
        <v>18</v>
      </c>
      <c r="B30" s="3">
        <f t="shared" ref="B30" si="20">B2+5</f>
        <v>17.41</v>
      </c>
      <c r="C30" s="3">
        <f t="shared" ref="C30" si="21">C2+5</f>
        <v>14.5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2021-08-16T17:28:22Z</dcterms:modified>
</cp:coreProperties>
</file>